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Dropbox (H-O-#-E)\CUSTOMERS\"/>
    </mc:Choice>
  </mc:AlternateContent>
  <xr:revisionPtr revIDLastSave="0" documentId="8_{659EAE0F-2BA4-463A-BAFA-77ACB586054E}" xr6:coauthVersionLast="47" xr6:coauthVersionMax="47" xr10:uidLastSave="{00000000-0000-0000-0000-000000000000}"/>
  <bookViews>
    <workbookView xWindow="-98" yWindow="-98" windowWidth="33946" windowHeight="22096" xr2:uid="{77A8A753-0C8E-4828-AC77-2474798BEE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1" l="1"/>
  <c r="H90" i="1" s="1"/>
  <c r="H82" i="1"/>
  <c r="H92" i="1" s="1"/>
  <c r="D82" i="1"/>
  <c r="D92" i="1" s="1"/>
  <c r="H58" i="1"/>
  <c r="H91" i="1" s="1"/>
  <c r="D58" i="1"/>
  <c r="D91" i="1" s="1"/>
  <c r="D39" i="1"/>
  <c r="D90" i="1" s="1"/>
  <c r="H24" i="1"/>
  <c r="H89" i="1" s="1"/>
  <c r="D24" i="1"/>
  <c r="D89" i="1" s="1"/>
  <c r="H94" i="1" l="1"/>
  <c r="D94" i="1"/>
  <c r="D95" i="1" l="1"/>
  <c r="D96" i="1" s="1"/>
  <c r="H95" i="1"/>
  <c r="H96" i="1" s="1"/>
</calcChain>
</file>

<file path=xl/sharedStrings.xml><?xml version="1.0" encoding="utf-8"?>
<sst xmlns="http://schemas.openxmlformats.org/spreadsheetml/2006/main" count="138" uniqueCount="93">
  <si>
    <t>SECTION 1- EQUIPMENT</t>
  </si>
  <si>
    <t>HONE System</t>
  </si>
  <si>
    <t>Heat Pump System</t>
  </si>
  <si>
    <t>HONE TE System</t>
  </si>
  <si>
    <t>Heat Pump</t>
  </si>
  <si>
    <t>Buffer/Hot Water Tank</t>
  </si>
  <si>
    <t>Heat Pump Controls</t>
  </si>
  <si>
    <t>Thermal Items Kit</t>
  </si>
  <si>
    <t>Electrical Items Kit</t>
  </si>
  <si>
    <t>Pro-series mounting system</t>
  </si>
  <si>
    <t>300L customised high pressure cylinder</t>
  </si>
  <si>
    <t>Smart Phone Heating Controls</t>
  </si>
  <si>
    <t>Enter system cost (ex vat) -&gt;</t>
  </si>
  <si>
    <t>Total Equipment Cost</t>
  </si>
  <si>
    <t>&lt;- Enter cost (ex vat)</t>
  </si>
  <si>
    <t>SECTION 1</t>
  </si>
  <si>
    <t>SECTION 2 - EXTRA COSTS</t>
  </si>
  <si>
    <t>Backup micro boiler</t>
  </si>
  <si>
    <t>Single pane radiator/towel rad</t>
  </si>
  <si>
    <t>Oil Tank</t>
  </si>
  <si>
    <t>Enter extras cost (ex vat) -&gt;</t>
  </si>
  <si>
    <t>Not Applicable</t>
  </si>
  <si>
    <t>Total Extras Cost</t>
  </si>
  <si>
    <t>SECTION 2</t>
  </si>
  <si>
    <t>SECTION 3 - NOT REQUIRED COSTS</t>
  </si>
  <si>
    <t>External Slab &amp; Pipes</t>
  </si>
  <si>
    <t>Solar PV (not included in this case)</t>
  </si>
  <si>
    <t>Underfloor Heating</t>
  </si>
  <si>
    <t>Large Fan Assisted Aluminium Radiators</t>
  </si>
  <si>
    <t>Noise Shielding for Heat Pump</t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</si>
  <si>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Screed</t>
    </r>
  </si>
  <si>
    <t>Triple Glazing</t>
  </si>
  <si>
    <t>Extra Insulation (not included in this case)</t>
  </si>
  <si>
    <t>Enter not required cost (ex vat) -&gt;</t>
  </si>
  <si>
    <t>Total NOT Required Costs</t>
  </si>
  <si>
    <t>SECTION 3</t>
  </si>
  <si>
    <t>SECTION 4 - CONSTRUCTION COSTS</t>
  </si>
  <si>
    <t>No delay in hanging doors/skirting boards</t>
  </si>
  <si>
    <t>Enter construction cost (ex vat) -&gt;</t>
  </si>
  <si>
    <t>Total Additional Construction Costs</t>
  </si>
  <si>
    <t>Delay in hanging doors/skirting boards</t>
  </si>
  <si>
    <t>0 days</t>
  </si>
  <si>
    <t>2 days</t>
  </si>
  <si>
    <t>7 days</t>
  </si>
  <si>
    <t>HONE is installed with the first fix</t>
  </si>
  <si>
    <t>No underfloor heating extra insulation</t>
  </si>
  <si>
    <t>No underfloor matting/piping</t>
  </si>
  <si>
    <t>No underfloor manifolds/controls</t>
  </si>
  <si>
    <r>
      <t>No 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screed laying time</t>
    </r>
  </si>
  <si>
    <r>
      <t>No 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screed drying time</t>
    </r>
  </si>
  <si>
    <t>No post screed slabbing/plastering/repair</t>
  </si>
  <si>
    <t>No additional commissioning time (heat Pump)</t>
  </si>
  <si>
    <t>No delay to floor coverings</t>
  </si>
  <si>
    <t>All interior fittings stored inside the house</t>
  </si>
  <si>
    <t>Standard Heating controls required only w HONE</t>
  </si>
  <si>
    <t>SECTION 4</t>
  </si>
  <si>
    <t>0.5 days</t>
  </si>
  <si>
    <t>1 day</t>
  </si>
  <si>
    <t>Post screed slabbing/plastering/repair</t>
  </si>
  <si>
    <t>Additional commissioning time (heat Pump)</t>
  </si>
  <si>
    <t>Delay to floor coverings</t>
  </si>
  <si>
    <t>All interior fittings cannot be stored inside house</t>
  </si>
  <si>
    <t>Complex Heating Controls</t>
  </si>
  <si>
    <t>SECTION 5 - SUMMARY</t>
  </si>
  <si>
    <t>INTRODUCTION</t>
  </si>
  <si>
    <t>THIS IS A QS GAP ANALYSIS ON INSTALLING A HONE SYSTEM VERSUS A HEAT PUMP AND THE "GAP" IN COSTS BETWEEN THE TWO CHOICES. THE SUMMARY SECTION 5 GIVES YOU AN OVERVIEW</t>
  </si>
  <si>
    <t>AND YOU CAN INSERT YOUR OWN HEAT PUMP PRICES INTO THE MODEL TO SEE THE SAVINGS THAT YOU CAN ACHIEVE USING HONE VERSUS A HEAT PUMP.</t>
  </si>
  <si>
    <t>Equipment</t>
  </si>
  <si>
    <t>NOTE: If Solar PV and extra insulation are required to get the heat pump to meet nZEB, the savings here will be higher than stated.</t>
  </si>
  <si>
    <t>Extras</t>
  </si>
  <si>
    <t>Not Required</t>
  </si>
  <si>
    <t>Construction</t>
  </si>
  <si>
    <t>TOTAL GAP ANALYSIS COST</t>
  </si>
  <si>
    <t>Required</t>
  </si>
  <si>
    <t>SECTION 6 - COMPLIANCE</t>
  </si>
  <si>
    <t>A2 basic nZEB Energy Rating</t>
  </si>
  <si>
    <t>Up to 90% of Hot Water made free</t>
  </si>
  <si>
    <t>Still have to purchase 100% of your heating, hot water &amp; electricity</t>
  </si>
  <si>
    <t>Up to 100% of your electricity provided free</t>
  </si>
  <si>
    <t>Annual Heating Bill - €75 to €150</t>
  </si>
  <si>
    <t>50 Year Design Life</t>
  </si>
  <si>
    <t>(1 new and 3 replacements)</t>
  </si>
  <si>
    <t>Over 22,000 kms of free EV charging typically</t>
  </si>
  <si>
    <t>plus VAT at 13.5%</t>
  </si>
  <si>
    <t>A1 Net Zero nZEB Energy Rating</t>
  </si>
  <si>
    <t>THIS IS THE QS GAP ANALYSIS FOR A DETACHED HOME WITH AN A1 NET ZERO OUTCOME USING HONE - IE. THE HOME PRODUCES THE SAME AMOUNT OF ENERGY THAT IT CONSUMES.</t>
  </si>
  <si>
    <t>You will need to budget for 4 Heat Pumps in the same design lifetime of HONE.</t>
  </si>
  <si>
    <t>Install Heatpump</t>
  </si>
  <si>
    <t>Underfloor heating extra insulation</t>
  </si>
  <si>
    <t>Underfloor matting/piping</t>
  </si>
  <si>
    <t>Underfloor manifolds/controls</t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</si>
  <si>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screed laying time</t>
    </r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</si>
  <si>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screed drying time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</si>
</sst>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"/>
    <numFmt numFmtId="165" formatCode="[$€-2]\ 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164" fontId="0" fillId="2" borderId="1" xfId="0" applyNumberFormat="1" applyFill="1" applyBorder="1"/>
    <xf numFmtId="164" fontId="0" fillId="3" borderId="1" xfId="0" applyNumberFormat="1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1" fillId="3" borderId="0" xfId="0" applyFont="1" applyFill="1" applyBorder="1"/>
    <xf numFmtId="164" fontId="0" fillId="3" borderId="6" xfId="0" applyNumberFormat="1" applyFill="1" applyBorder="1"/>
    <xf numFmtId="0" fontId="2" fillId="3" borderId="0" xfId="0" applyFont="1" applyFill="1" applyBorder="1"/>
    <xf numFmtId="164" fontId="0" fillId="3" borderId="0" xfId="0" applyNumberFormat="1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1" fillId="3" borderId="2" xfId="0" applyFont="1" applyFill="1" applyBorder="1"/>
    <xf numFmtId="164" fontId="0" fillId="4" borderId="1" xfId="0" applyNumberForma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0" fillId="4" borderId="4" xfId="0" applyFill="1" applyBorder="1"/>
    <xf numFmtId="0" fontId="1" fillId="4" borderId="5" xfId="0" applyFont="1" applyFill="1" applyBorder="1"/>
    <xf numFmtId="0" fontId="1" fillId="4" borderId="0" xfId="0" applyFont="1" applyFill="1" applyBorder="1"/>
    <xf numFmtId="0" fontId="0" fillId="4" borderId="6" xfId="0" applyFill="1" applyBorder="1"/>
    <xf numFmtId="0" fontId="0" fillId="4" borderId="5" xfId="0" applyFill="1" applyBorder="1"/>
    <xf numFmtId="0" fontId="0" fillId="4" borderId="0" xfId="0" applyFill="1" applyBorder="1"/>
    <xf numFmtId="0" fontId="2" fillId="4" borderId="0" xfId="0" applyFont="1" applyFill="1" applyBorder="1"/>
    <xf numFmtId="164" fontId="0" fillId="4" borderId="0" xfId="0" applyNumberFormat="1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1" fillId="5" borderId="0" xfId="0" applyFont="1" applyFill="1" applyBorder="1"/>
    <xf numFmtId="164" fontId="0" fillId="5" borderId="1" xfId="0" applyNumberFormat="1" applyFill="1" applyBorder="1"/>
    <xf numFmtId="0" fontId="0" fillId="5" borderId="0" xfId="0" applyFill="1" applyBorder="1" applyAlignment="1">
      <alignment vertical="center"/>
    </xf>
    <xf numFmtId="0" fontId="1" fillId="5" borderId="2" xfId="0" applyFont="1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0" xfId="0" applyFill="1" applyBorder="1"/>
    <xf numFmtId="0" fontId="0" fillId="5" borderId="6" xfId="0" applyFill="1" applyBorder="1"/>
    <xf numFmtId="0" fontId="2" fillId="5" borderId="0" xfId="0" applyFont="1" applyFill="1" applyBorder="1"/>
    <xf numFmtId="164" fontId="0" fillId="5" borderId="6" xfId="0" applyNumberFormat="1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1" fillId="6" borderId="0" xfId="0" applyFont="1" applyFill="1" applyBorder="1"/>
    <xf numFmtId="0" fontId="2" fillId="6" borderId="0" xfId="0" applyFont="1" applyFill="1" applyBorder="1"/>
    <xf numFmtId="164" fontId="0" fillId="6" borderId="1" xfId="0" applyNumberFormat="1" applyFill="1" applyBorder="1"/>
    <xf numFmtId="165" fontId="0" fillId="6" borderId="1" xfId="0" applyNumberFormat="1" applyFill="1" applyBorder="1"/>
    <xf numFmtId="0" fontId="0" fillId="6" borderId="0" xfId="0" applyFill="1" applyBorder="1" applyAlignment="1">
      <alignment vertical="center"/>
    </xf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0" fillId="6" borderId="0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9" xfId="0" applyFill="1" applyBorder="1"/>
    <xf numFmtId="165" fontId="0" fillId="2" borderId="1" xfId="0" applyNumberFormat="1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5" xfId="0" applyFill="1" applyBorder="1"/>
    <xf numFmtId="0" fontId="0" fillId="7" borderId="0" xfId="0" applyFill="1" applyBorder="1"/>
    <xf numFmtId="0" fontId="0" fillId="7" borderId="6" xfId="0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9" xfId="0" applyFill="1" applyBorder="1"/>
    <xf numFmtId="0" fontId="5" fillId="7" borderId="5" xfId="0" applyFont="1" applyFill="1" applyBorder="1"/>
    <xf numFmtId="0" fontId="5" fillId="7" borderId="0" xfId="0" applyFont="1" applyFill="1" applyBorder="1"/>
    <xf numFmtId="0" fontId="5" fillId="7" borderId="6" xfId="0" applyFont="1" applyFill="1" applyBorder="1"/>
    <xf numFmtId="0" fontId="1" fillId="6" borderId="2" xfId="0" applyFont="1" applyFill="1" applyBorder="1"/>
    <xf numFmtId="164" fontId="1" fillId="5" borderId="1" xfId="0" applyNumberFormat="1" applyFont="1" applyFill="1" applyBorder="1"/>
    <xf numFmtId="0" fontId="1" fillId="7" borderId="2" xfId="0" applyFont="1" applyFill="1" applyBorder="1"/>
    <xf numFmtId="0" fontId="1" fillId="7" borderId="3" xfId="0" applyFont="1" applyFill="1" applyBorder="1"/>
    <xf numFmtId="0" fontId="1" fillId="7" borderId="5" xfId="0" applyFont="1" applyFill="1" applyBorder="1"/>
    <xf numFmtId="0" fontId="1" fillId="7" borderId="0" xfId="0" applyFont="1" applyFill="1" applyBorder="1"/>
    <xf numFmtId="164" fontId="1" fillId="5" borderId="9" xfId="0" applyNumberFormat="1" applyFont="1" applyFill="1" applyBorder="1"/>
    <xf numFmtId="0" fontId="0" fillId="8" borderId="0" xfId="0" applyFill="1" applyBorder="1"/>
    <xf numFmtId="0" fontId="1" fillId="8" borderId="0" xfId="0" applyFont="1" applyFill="1" applyBorder="1"/>
    <xf numFmtId="164" fontId="0" fillId="8" borderId="0" xfId="0" applyNumberFormat="1" applyFill="1" applyBorder="1"/>
    <xf numFmtId="164" fontId="1" fillId="8" borderId="0" xfId="0" applyNumberFormat="1" applyFont="1" applyFill="1" applyBorder="1"/>
    <xf numFmtId="0" fontId="1" fillId="3" borderId="6" xfId="0" applyFont="1" applyFill="1" applyBorder="1"/>
    <xf numFmtId="0" fontId="0" fillId="3" borderId="2" xfId="0" applyFill="1" applyBorder="1"/>
    <xf numFmtId="0" fontId="1" fillId="3" borderId="5" xfId="0" applyFont="1" applyFill="1" applyBorder="1"/>
    <xf numFmtId="164" fontId="0" fillId="3" borderId="5" xfId="0" applyNumberFormat="1" applyFill="1" applyBorder="1"/>
    <xf numFmtId="164" fontId="0" fillId="4" borderId="5" xfId="0" applyNumberFormat="1" applyFill="1" applyBorder="1"/>
    <xf numFmtId="0" fontId="1" fillId="4" borderId="4" xfId="0" applyFont="1" applyFill="1" applyBorder="1"/>
    <xf numFmtId="0" fontId="1" fillId="4" borderId="6" xfId="0" applyFont="1" applyFill="1" applyBorder="1"/>
    <xf numFmtId="0" fontId="1" fillId="5" borderId="6" xfId="0" applyFont="1" applyFill="1" applyBorder="1"/>
    <xf numFmtId="0" fontId="0" fillId="5" borderId="2" xfId="0" applyFill="1" applyBorder="1"/>
    <xf numFmtId="0" fontId="1" fillId="5" borderId="5" xfId="0" applyFont="1" applyFill="1" applyBorder="1"/>
    <xf numFmtId="0" fontId="1" fillId="6" borderId="6" xfId="0" applyFont="1" applyFill="1" applyBorder="1"/>
    <xf numFmtId="0" fontId="0" fillId="6" borderId="2" xfId="0" applyFill="1" applyBorder="1"/>
    <xf numFmtId="0" fontId="1" fillId="6" borderId="5" xfId="0" applyFont="1" applyFill="1" applyBorder="1"/>
    <xf numFmtId="0" fontId="1" fillId="7" borderId="4" xfId="0" applyFont="1" applyFill="1" applyBorder="1"/>
    <xf numFmtId="0" fontId="1" fillId="7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AC971-8AEF-4E6D-A798-75D2E14A17B8}">
  <dimension ref="B2:I110"/>
  <sheetViews>
    <sheetView tabSelected="1" topLeftCell="A43" zoomScaleNormal="100" workbookViewId="0">
      <selection activeCell="G73" sqref="G73"/>
    </sheetView>
  </sheetViews>
  <sheetFormatPr defaultRowHeight="14.25" x14ac:dyDescent="0.45"/>
  <cols>
    <col min="2" max="2" width="13.6640625" customWidth="1"/>
    <col min="3" max="3" width="46.46484375" customWidth="1"/>
    <col min="4" max="4" width="20.06640625" customWidth="1"/>
    <col min="5" max="5" width="6.265625" customWidth="1"/>
    <col min="7" max="7" width="47.19921875" customWidth="1"/>
    <col min="8" max="8" width="21" customWidth="1"/>
    <col min="9" max="9" width="33.46484375" customWidth="1"/>
  </cols>
  <sheetData>
    <row r="2" spans="2:9" x14ac:dyDescent="0.45">
      <c r="B2" t="s">
        <v>85</v>
      </c>
    </row>
    <row r="3" spans="2:9" ht="14.65" thickBot="1" x14ac:dyDescent="0.5"/>
    <row r="4" spans="2:9" x14ac:dyDescent="0.45">
      <c r="B4" s="59" t="s">
        <v>64</v>
      </c>
      <c r="C4" s="60"/>
      <c r="D4" s="60"/>
      <c r="E4" s="60"/>
      <c r="F4" s="60"/>
      <c r="G4" s="60"/>
      <c r="H4" s="61"/>
    </row>
    <row r="5" spans="2:9" x14ac:dyDescent="0.45">
      <c r="B5" s="62"/>
      <c r="C5" s="63"/>
      <c r="D5" s="63"/>
      <c r="E5" s="63"/>
      <c r="F5" s="63"/>
      <c r="G5" s="63"/>
      <c r="H5" s="64"/>
    </row>
    <row r="6" spans="2:9" x14ac:dyDescent="0.45">
      <c r="B6" s="68" t="s">
        <v>65</v>
      </c>
      <c r="C6" s="69"/>
      <c r="D6" s="69"/>
      <c r="E6" s="69"/>
      <c r="F6" s="69"/>
      <c r="G6" s="69"/>
      <c r="H6" s="70"/>
    </row>
    <row r="7" spans="2:9" x14ac:dyDescent="0.45">
      <c r="B7" s="68" t="s">
        <v>66</v>
      </c>
      <c r="C7" s="69"/>
      <c r="D7" s="69"/>
      <c r="E7" s="69"/>
      <c r="F7" s="69"/>
      <c r="G7" s="69"/>
      <c r="H7" s="70"/>
    </row>
    <row r="8" spans="2:9" x14ac:dyDescent="0.45">
      <c r="B8" s="62"/>
      <c r="C8" s="63"/>
      <c r="D8" s="63"/>
      <c r="E8" s="63"/>
      <c r="F8" s="63"/>
      <c r="G8" s="63"/>
      <c r="H8" s="64"/>
    </row>
    <row r="9" spans="2:9" ht="14.65" thickBot="1" x14ac:dyDescent="0.5">
      <c r="B9" s="65"/>
      <c r="C9" s="66"/>
      <c r="D9" s="66"/>
      <c r="E9" s="66"/>
      <c r="F9" s="66"/>
      <c r="G9" s="66"/>
      <c r="H9" s="67"/>
    </row>
    <row r="10" spans="2:9" ht="14.65" thickBot="1" x14ac:dyDescent="0.5"/>
    <row r="11" spans="2:9" x14ac:dyDescent="0.45">
      <c r="B11" s="16" t="s">
        <v>0</v>
      </c>
      <c r="C11" s="4"/>
      <c r="D11" s="5"/>
      <c r="E11" s="78"/>
      <c r="F11" s="83"/>
      <c r="G11" s="4"/>
      <c r="H11" s="5"/>
    </row>
    <row r="12" spans="2:9" x14ac:dyDescent="0.45">
      <c r="B12" s="6"/>
      <c r="C12" s="7"/>
      <c r="D12" s="8"/>
      <c r="E12" s="78"/>
      <c r="F12" s="6"/>
      <c r="G12" s="7"/>
      <c r="H12" s="8"/>
    </row>
    <row r="13" spans="2:9" x14ac:dyDescent="0.45">
      <c r="B13" s="6"/>
      <c r="C13" s="9" t="s">
        <v>1</v>
      </c>
      <c r="D13" s="82"/>
      <c r="E13" s="79"/>
      <c r="F13" s="84"/>
      <c r="G13" s="9" t="s">
        <v>2</v>
      </c>
      <c r="H13" s="8"/>
    </row>
    <row r="14" spans="2:9" ht="14.65" thickBot="1" x14ac:dyDescent="0.5">
      <c r="B14" s="6"/>
      <c r="C14" s="7"/>
      <c r="D14" s="8"/>
      <c r="E14" s="78"/>
      <c r="F14" s="6"/>
      <c r="G14" s="7"/>
      <c r="H14" s="8"/>
    </row>
    <row r="15" spans="2:9" ht="14.65" thickBot="1" x14ac:dyDescent="0.5">
      <c r="B15" s="6"/>
      <c r="C15" s="7" t="s">
        <v>3</v>
      </c>
      <c r="D15" s="8"/>
      <c r="E15" s="78"/>
      <c r="F15" s="6"/>
      <c r="G15" s="7" t="s">
        <v>4</v>
      </c>
      <c r="H15" s="2">
        <v>4900</v>
      </c>
      <c r="I15" s="1" t="s">
        <v>14</v>
      </c>
    </row>
    <row r="16" spans="2:9" ht="14.65" thickBot="1" x14ac:dyDescent="0.5">
      <c r="B16" s="6"/>
      <c r="C16" s="7" t="s">
        <v>7</v>
      </c>
      <c r="D16" s="8"/>
      <c r="E16" s="78"/>
      <c r="F16" s="6"/>
      <c r="G16" s="7" t="s">
        <v>5</v>
      </c>
      <c r="H16" s="2">
        <v>1950</v>
      </c>
      <c r="I16" s="1" t="s">
        <v>14</v>
      </c>
    </row>
    <row r="17" spans="2:8" x14ac:dyDescent="0.45">
      <c r="B17" s="6"/>
      <c r="C17" s="7" t="s">
        <v>8</v>
      </c>
      <c r="D17" s="8"/>
      <c r="E17" s="78"/>
      <c r="F17" s="6"/>
      <c r="G17" s="7" t="s">
        <v>6</v>
      </c>
      <c r="H17" s="10">
        <v>500</v>
      </c>
    </row>
    <row r="18" spans="2:8" x14ac:dyDescent="0.45">
      <c r="B18" s="6"/>
      <c r="C18" s="7" t="s">
        <v>9</v>
      </c>
      <c r="D18" s="8"/>
      <c r="E18" s="78"/>
      <c r="F18" s="6"/>
      <c r="G18" s="7"/>
      <c r="H18" s="8"/>
    </row>
    <row r="19" spans="2:8" x14ac:dyDescent="0.45">
      <c r="B19" s="6"/>
      <c r="C19" s="7" t="s">
        <v>10</v>
      </c>
      <c r="D19" s="8"/>
      <c r="E19" s="78"/>
      <c r="F19" s="6"/>
      <c r="G19" s="7"/>
      <c r="H19" s="8"/>
    </row>
    <row r="20" spans="2:8" ht="14.65" thickBot="1" x14ac:dyDescent="0.5">
      <c r="B20" s="6"/>
      <c r="C20" s="7" t="s">
        <v>11</v>
      </c>
      <c r="D20" s="8"/>
      <c r="E20" s="78"/>
      <c r="F20" s="6"/>
      <c r="G20" s="7"/>
      <c r="H20" s="8"/>
    </row>
    <row r="21" spans="2:8" ht="14.65" thickBot="1" x14ac:dyDescent="0.5">
      <c r="B21" s="6"/>
      <c r="C21" s="11" t="s">
        <v>12</v>
      </c>
      <c r="D21" s="2">
        <v>13289</v>
      </c>
      <c r="E21" s="80"/>
      <c r="F21" s="6"/>
      <c r="G21" s="7"/>
      <c r="H21" s="8"/>
    </row>
    <row r="22" spans="2:8" x14ac:dyDescent="0.45">
      <c r="B22" s="6"/>
      <c r="C22" s="7"/>
      <c r="D22" s="8"/>
      <c r="E22" s="78"/>
      <c r="F22" s="6"/>
      <c r="G22" s="7"/>
      <c r="H22" s="8"/>
    </row>
    <row r="23" spans="2:8" ht="14.65" thickBot="1" x14ac:dyDescent="0.5">
      <c r="B23" s="6"/>
      <c r="C23" s="7"/>
      <c r="D23" s="8"/>
      <c r="E23" s="78"/>
      <c r="F23" s="6"/>
      <c r="G23" s="7"/>
      <c r="H23" s="8"/>
    </row>
    <row r="24" spans="2:8" ht="14.65" thickBot="1" x14ac:dyDescent="0.5">
      <c r="B24" s="6" t="s">
        <v>15</v>
      </c>
      <c r="C24" s="9" t="s">
        <v>13</v>
      </c>
      <c r="D24" s="3">
        <f>D21</f>
        <v>13289</v>
      </c>
      <c r="E24" s="80"/>
      <c r="F24" s="85"/>
      <c r="G24" s="12"/>
      <c r="H24" s="3">
        <f>SUM(H15:H17)</f>
        <v>7350</v>
      </c>
    </row>
    <row r="25" spans="2:8" x14ac:dyDescent="0.45">
      <c r="B25" s="6"/>
      <c r="C25" s="7"/>
      <c r="D25" s="8"/>
      <c r="E25" s="78"/>
      <c r="F25" s="6"/>
      <c r="G25" s="7"/>
      <c r="H25" s="8"/>
    </row>
    <row r="26" spans="2:8" x14ac:dyDescent="0.45">
      <c r="B26" s="6"/>
      <c r="C26" s="7"/>
      <c r="D26" s="8"/>
      <c r="E26" s="78"/>
      <c r="F26" s="6"/>
      <c r="G26" s="7"/>
      <c r="H26" s="8"/>
    </row>
    <row r="27" spans="2:8" ht="14.65" thickBot="1" x14ac:dyDescent="0.5">
      <c r="B27" s="13"/>
      <c r="C27" s="14"/>
      <c r="D27" s="15"/>
      <c r="E27" s="78"/>
      <c r="F27" s="13"/>
      <c r="G27" s="14"/>
      <c r="H27" s="15"/>
    </row>
    <row r="28" spans="2:8" ht="14.65" thickBot="1" x14ac:dyDescent="0.5"/>
    <row r="29" spans="2:8" x14ac:dyDescent="0.45">
      <c r="B29" s="18" t="s">
        <v>16</v>
      </c>
      <c r="C29" s="19"/>
      <c r="D29" s="87"/>
      <c r="E29" s="79"/>
      <c r="F29" s="18"/>
      <c r="G29" s="19"/>
      <c r="H29" s="20"/>
    </row>
    <row r="30" spans="2:8" x14ac:dyDescent="0.45">
      <c r="B30" s="21"/>
      <c r="C30" s="22"/>
      <c r="D30" s="88"/>
      <c r="E30" s="79"/>
      <c r="F30" s="21"/>
      <c r="G30" s="22"/>
      <c r="H30" s="23"/>
    </row>
    <row r="31" spans="2:8" x14ac:dyDescent="0.45">
      <c r="B31" s="21"/>
      <c r="C31" s="22" t="s">
        <v>1</v>
      </c>
      <c r="D31" s="88"/>
      <c r="E31" s="79"/>
      <c r="F31" s="21"/>
      <c r="G31" s="22" t="s">
        <v>2</v>
      </c>
      <c r="H31" s="23"/>
    </row>
    <row r="32" spans="2:8" x14ac:dyDescent="0.45">
      <c r="B32" s="24"/>
      <c r="C32" s="25"/>
      <c r="D32" s="23"/>
      <c r="E32" s="78"/>
      <c r="F32" s="24"/>
      <c r="G32" s="25"/>
      <c r="H32" s="23"/>
    </row>
    <row r="33" spans="2:8" x14ac:dyDescent="0.45">
      <c r="B33" s="24"/>
      <c r="C33" s="25" t="s">
        <v>17</v>
      </c>
      <c r="D33" s="23"/>
      <c r="E33" s="78"/>
      <c r="F33" s="24"/>
      <c r="G33" s="25" t="s">
        <v>21</v>
      </c>
      <c r="H33" s="23"/>
    </row>
    <row r="34" spans="2:8" x14ac:dyDescent="0.45">
      <c r="B34" s="24"/>
      <c r="C34" s="25" t="s">
        <v>18</v>
      </c>
      <c r="D34" s="23"/>
      <c r="E34" s="78"/>
      <c r="F34" s="24"/>
      <c r="G34" s="25"/>
      <c r="H34" s="23"/>
    </row>
    <row r="35" spans="2:8" ht="14.65" thickBot="1" x14ac:dyDescent="0.5">
      <c r="B35" s="24"/>
      <c r="C35" s="25" t="s">
        <v>19</v>
      </c>
      <c r="D35" s="23"/>
      <c r="E35" s="78"/>
      <c r="F35" s="24"/>
      <c r="G35" s="25"/>
      <c r="H35" s="23"/>
    </row>
    <row r="36" spans="2:8" ht="14.65" thickBot="1" x14ac:dyDescent="0.5">
      <c r="B36" s="24"/>
      <c r="C36" s="26" t="s">
        <v>20</v>
      </c>
      <c r="D36" s="2">
        <v>2900</v>
      </c>
      <c r="E36" s="80"/>
      <c r="F36" s="24"/>
      <c r="G36" s="25"/>
      <c r="H36" s="2">
        <v>0</v>
      </c>
    </row>
    <row r="37" spans="2:8" x14ac:dyDescent="0.45">
      <c r="B37" s="24"/>
      <c r="C37" s="25"/>
      <c r="D37" s="23"/>
      <c r="E37" s="78"/>
      <c r="F37" s="24"/>
      <c r="G37" s="25"/>
      <c r="H37" s="23"/>
    </row>
    <row r="38" spans="2:8" ht="14.65" thickBot="1" x14ac:dyDescent="0.5">
      <c r="B38" s="24"/>
      <c r="C38" s="25"/>
      <c r="D38" s="23"/>
      <c r="E38" s="78"/>
      <c r="F38" s="24"/>
      <c r="G38" s="25"/>
      <c r="H38" s="23"/>
    </row>
    <row r="39" spans="2:8" ht="14.65" thickBot="1" x14ac:dyDescent="0.5">
      <c r="B39" s="24" t="s">
        <v>23</v>
      </c>
      <c r="C39" s="22" t="s">
        <v>22</v>
      </c>
      <c r="D39" s="17">
        <f>SUM(D36)</f>
        <v>2900</v>
      </c>
      <c r="E39" s="80"/>
      <c r="F39" s="86"/>
      <c r="G39" s="27"/>
      <c r="H39" s="17">
        <f>H36</f>
        <v>0</v>
      </c>
    </row>
    <row r="40" spans="2:8" x14ac:dyDescent="0.45">
      <c r="B40" s="24"/>
      <c r="C40" s="25"/>
      <c r="D40" s="23"/>
      <c r="E40" s="78"/>
      <c r="F40" s="24"/>
      <c r="G40" s="25"/>
      <c r="H40" s="23"/>
    </row>
    <row r="41" spans="2:8" ht="14.65" thickBot="1" x14ac:dyDescent="0.5">
      <c r="B41" s="28"/>
      <c r="C41" s="29"/>
      <c r="D41" s="30"/>
      <c r="E41" s="78"/>
      <c r="F41" s="28"/>
      <c r="G41" s="29"/>
      <c r="H41" s="30"/>
    </row>
    <row r="42" spans="2:8" ht="14.65" thickBot="1" x14ac:dyDescent="0.5"/>
    <row r="43" spans="2:8" x14ac:dyDescent="0.45">
      <c r="B43" s="34" t="s">
        <v>24</v>
      </c>
      <c r="C43" s="35"/>
      <c r="D43" s="36"/>
      <c r="E43" s="78"/>
      <c r="F43" s="90"/>
      <c r="G43" s="35"/>
      <c r="H43" s="36"/>
    </row>
    <row r="44" spans="2:8" x14ac:dyDescent="0.45">
      <c r="B44" s="37"/>
      <c r="C44" s="38"/>
      <c r="D44" s="39"/>
      <c r="E44" s="78"/>
      <c r="F44" s="37"/>
      <c r="G44" s="38"/>
      <c r="H44" s="39"/>
    </row>
    <row r="45" spans="2:8" x14ac:dyDescent="0.45">
      <c r="B45" s="37"/>
      <c r="C45" s="31" t="s">
        <v>1</v>
      </c>
      <c r="D45" s="89"/>
      <c r="E45" s="79"/>
      <c r="F45" s="91"/>
      <c r="G45" s="31" t="s">
        <v>2</v>
      </c>
      <c r="H45" s="39"/>
    </row>
    <row r="46" spans="2:8" x14ac:dyDescent="0.45">
      <c r="B46" s="37"/>
      <c r="C46" s="38"/>
      <c r="D46" s="39"/>
      <c r="E46" s="78"/>
      <c r="F46" s="37"/>
      <c r="G46" s="38"/>
      <c r="H46" s="39"/>
    </row>
    <row r="47" spans="2:8" x14ac:dyDescent="0.45">
      <c r="B47" s="37"/>
      <c r="C47" s="33" t="s">
        <v>25</v>
      </c>
      <c r="D47" s="39"/>
      <c r="E47" s="78"/>
      <c r="F47" s="37"/>
      <c r="G47" s="33" t="s">
        <v>25</v>
      </c>
      <c r="H47" s="39"/>
    </row>
    <row r="48" spans="2:8" x14ac:dyDescent="0.45">
      <c r="B48" s="37"/>
      <c r="C48" s="33" t="s">
        <v>26</v>
      </c>
      <c r="D48" s="39"/>
      <c r="E48" s="78"/>
      <c r="F48" s="37"/>
      <c r="G48" s="33" t="s">
        <v>26</v>
      </c>
      <c r="H48" s="39"/>
    </row>
    <row r="49" spans="2:9" x14ac:dyDescent="0.45">
      <c r="B49" s="37"/>
      <c r="C49" s="33" t="s">
        <v>27</v>
      </c>
      <c r="D49" s="39"/>
      <c r="E49" s="78"/>
      <c r="F49" s="37"/>
      <c r="G49" s="33" t="s">
        <v>27</v>
      </c>
      <c r="H49" s="39"/>
    </row>
    <row r="50" spans="2:9" x14ac:dyDescent="0.45">
      <c r="B50" s="37"/>
      <c r="C50" s="33" t="s">
        <v>28</v>
      </c>
      <c r="D50" s="39"/>
      <c r="E50" s="78"/>
      <c r="F50" s="37"/>
      <c r="G50" s="33" t="s">
        <v>28</v>
      </c>
      <c r="H50" s="39"/>
    </row>
    <row r="51" spans="2:9" x14ac:dyDescent="0.45">
      <c r="B51" s="37"/>
      <c r="C51" s="33" t="s">
        <v>29</v>
      </c>
      <c r="D51" s="39"/>
      <c r="E51" s="78"/>
      <c r="F51" s="37"/>
      <c r="G51" s="33" t="s">
        <v>29</v>
      </c>
      <c r="H51" s="39"/>
    </row>
    <row r="52" spans="2:9" ht="15.75" x14ac:dyDescent="0.45">
      <c r="B52" s="37"/>
      <c r="C52" s="33" t="s">
        <v>30</v>
      </c>
      <c r="D52" s="39"/>
      <c r="E52" s="78"/>
      <c r="F52" s="37"/>
      <c r="G52" s="33" t="s">
        <v>30</v>
      </c>
      <c r="H52" s="39"/>
    </row>
    <row r="53" spans="2:9" x14ac:dyDescent="0.45">
      <c r="B53" s="37"/>
      <c r="C53" s="33" t="s">
        <v>31</v>
      </c>
      <c r="D53" s="39"/>
      <c r="E53" s="78"/>
      <c r="F53" s="37"/>
      <c r="G53" s="33" t="s">
        <v>31</v>
      </c>
      <c r="H53" s="39"/>
    </row>
    <row r="54" spans="2:9" ht="14.65" thickBot="1" x14ac:dyDescent="0.5">
      <c r="B54" s="37"/>
      <c r="C54" s="33" t="s">
        <v>32</v>
      </c>
      <c r="D54" s="39"/>
      <c r="E54" s="78"/>
      <c r="F54" s="37"/>
      <c r="G54" s="33" t="s">
        <v>32</v>
      </c>
      <c r="H54" s="39"/>
    </row>
    <row r="55" spans="2:9" ht="14.65" thickBot="1" x14ac:dyDescent="0.5">
      <c r="B55" s="37"/>
      <c r="C55" s="40" t="s">
        <v>33</v>
      </c>
      <c r="D55" s="2">
        <v>0</v>
      </c>
      <c r="E55" s="80"/>
      <c r="F55" s="37"/>
      <c r="G55" s="40" t="s">
        <v>33</v>
      </c>
      <c r="H55" s="2">
        <v>11200</v>
      </c>
      <c r="I55" s="1"/>
    </row>
    <row r="56" spans="2:9" x14ac:dyDescent="0.45">
      <c r="B56" s="37"/>
      <c r="C56" s="40"/>
      <c r="D56" s="41"/>
      <c r="E56" s="80"/>
      <c r="F56" s="37"/>
      <c r="G56" s="40"/>
      <c r="H56" s="41"/>
    </row>
    <row r="57" spans="2:9" ht="14.65" thickBot="1" x14ac:dyDescent="0.5">
      <c r="B57" s="37"/>
      <c r="C57" s="38"/>
      <c r="D57" s="39"/>
      <c r="E57" s="78"/>
      <c r="F57" s="37"/>
      <c r="G57" s="38"/>
      <c r="H57" s="39"/>
    </row>
    <row r="58" spans="2:9" ht="14.65" thickBot="1" x14ac:dyDescent="0.5">
      <c r="B58" s="37" t="s">
        <v>35</v>
      </c>
      <c r="C58" s="33" t="s">
        <v>34</v>
      </c>
      <c r="D58" s="32">
        <f>D55</f>
        <v>0</v>
      </c>
      <c r="E58" s="80"/>
      <c r="F58" s="37"/>
      <c r="G58" s="38"/>
      <c r="H58" s="32">
        <f>H55</f>
        <v>11200</v>
      </c>
    </row>
    <row r="59" spans="2:9" x14ac:dyDescent="0.45">
      <c r="B59" s="37"/>
      <c r="C59" s="38"/>
      <c r="D59" s="39"/>
      <c r="E59" s="78"/>
      <c r="F59" s="37"/>
      <c r="G59" s="38"/>
      <c r="H59" s="39"/>
    </row>
    <row r="60" spans="2:9" x14ac:dyDescent="0.45">
      <c r="B60" s="37"/>
      <c r="C60" s="38"/>
      <c r="D60" s="39"/>
      <c r="E60" s="78"/>
      <c r="F60" s="37"/>
      <c r="G60" s="38"/>
      <c r="H60" s="39"/>
    </row>
    <row r="61" spans="2:9" x14ac:dyDescent="0.45">
      <c r="B61" s="37"/>
      <c r="C61" s="38" t="s">
        <v>68</v>
      </c>
      <c r="D61" s="39"/>
      <c r="E61" s="78"/>
      <c r="F61" s="37"/>
      <c r="G61" s="38"/>
      <c r="H61" s="39"/>
    </row>
    <row r="62" spans="2:9" ht="14.65" thickBot="1" x14ac:dyDescent="0.5">
      <c r="B62" s="42"/>
      <c r="C62" s="43"/>
      <c r="D62" s="44"/>
      <c r="E62" s="78"/>
      <c r="F62" s="42"/>
      <c r="G62" s="43"/>
      <c r="H62" s="44"/>
    </row>
    <row r="63" spans="2:9" ht="14.65" thickBot="1" x14ac:dyDescent="0.5"/>
    <row r="64" spans="2:9" x14ac:dyDescent="0.45">
      <c r="B64" s="71" t="s">
        <v>36</v>
      </c>
      <c r="C64" s="50"/>
      <c r="D64" s="51"/>
      <c r="E64" s="78"/>
      <c r="F64" s="93"/>
      <c r="G64" s="50"/>
      <c r="H64" s="51"/>
    </row>
    <row r="65" spans="2:8" x14ac:dyDescent="0.45">
      <c r="B65" s="52"/>
      <c r="C65" s="53"/>
      <c r="D65" s="54"/>
      <c r="E65" s="78"/>
      <c r="F65" s="52"/>
      <c r="G65" s="53"/>
      <c r="H65" s="54"/>
    </row>
    <row r="66" spans="2:8" x14ac:dyDescent="0.45">
      <c r="B66" s="52"/>
      <c r="C66" s="45" t="s">
        <v>1</v>
      </c>
      <c r="D66" s="92"/>
      <c r="E66" s="79"/>
      <c r="F66" s="94"/>
      <c r="G66" s="45" t="s">
        <v>2</v>
      </c>
      <c r="H66" s="54"/>
    </row>
    <row r="67" spans="2:8" x14ac:dyDescent="0.45">
      <c r="B67" s="52"/>
      <c r="C67" s="53"/>
      <c r="D67" s="54"/>
      <c r="E67" s="78"/>
      <c r="F67" s="52"/>
      <c r="G67" s="53"/>
      <c r="H67" s="54"/>
    </row>
    <row r="68" spans="2:8" x14ac:dyDescent="0.45">
      <c r="B68" s="52"/>
      <c r="C68" s="49" t="s">
        <v>44</v>
      </c>
      <c r="D68" s="54" t="s">
        <v>41</v>
      </c>
      <c r="E68" s="78"/>
      <c r="F68" s="52"/>
      <c r="G68" s="49" t="s">
        <v>87</v>
      </c>
      <c r="H68" s="54" t="s">
        <v>42</v>
      </c>
    </row>
    <row r="69" spans="2:8" x14ac:dyDescent="0.45">
      <c r="B69" s="52"/>
      <c r="C69" s="49" t="s">
        <v>45</v>
      </c>
      <c r="D69" s="54" t="s">
        <v>41</v>
      </c>
      <c r="E69" s="78"/>
      <c r="F69" s="52"/>
      <c r="G69" s="49" t="s">
        <v>88</v>
      </c>
      <c r="H69" s="54" t="s">
        <v>56</v>
      </c>
    </row>
    <row r="70" spans="2:8" x14ac:dyDescent="0.45">
      <c r="B70" s="52"/>
      <c r="C70" s="49" t="s">
        <v>46</v>
      </c>
      <c r="D70" s="54" t="s">
        <v>41</v>
      </c>
      <c r="E70" s="78"/>
      <c r="F70" s="52"/>
      <c r="G70" s="49" t="s">
        <v>89</v>
      </c>
      <c r="H70" s="54" t="s">
        <v>57</v>
      </c>
    </row>
    <row r="71" spans="2:8" x14ac:dyDescent="0.45">
      <c r="B71" s="52"/>
      <c r="C71" s="49" t="s">
        <v>47</v>
      </c>
      <c r="D71" s="54" t="s">
        <v>41</v>
      </c>
      <c r="E71" s="78"/>
      <c r="F71" s="52"/>
      <c r="G71" s="49" t="s">
        <v>90</v>
      </c>
      <c r="H71" s="54" t="s">
        <v>56</v>
      </c>
    </row>
    <row r="72" spans="2:8" ht="15.75" x14ac:dyDescent="0.45">
      <c r="B72" s="52"/>
      <c r="C72" s="49" t="s">
        <v>48</v>
      </c>
      <c r="D72" s="54" t="s">
        <v>41</v>
      </c>
      <c r="E72" s="78"/>
      <c r="F72" s="52"/>
      <c r="G72" s="49" t="s">
        <v>91</v>
      </c>
      <c r="H72" s="54" t="s">
        <v>57</v>
      </c>
    </row>
    <row r="73" spans="2:8" ht="15.75" x14ac:dyDescent="0.45">
      <c r="B73" s="52"/>
      <c r="C73" s="49" t="s">
        <v>49</v>
      </c>
      <c r="D73" s="54" t="s">
        <v>41</v>
      </c>
      <c r="E73" s="78"/>
      <c r="F73" s="52"/>
      <c r="G73" s="49" t="s">
        <v>92</v>
      </c>
      <c r="H73" s="54" t="s">
        <v>43</v>
      </c>
    </row>
    <row r="74" spans="2:8" x14ac:dyDescent="0.45">
      <c r="B74" s="52"/>
      <c r="C74" s="49" t="s">
        <v>50</v>
      </c>
      <c r="D74" s="54" t="s">
        <v>41</v>
      </c>
      <c r="E74" s="78"/>
      <c r="F74" s="52"/>
      <c r="G74" s="49" t="s">
        <v>58</v>
      </c>
      <c r="H74" s="54" t="s">
        <v>57</v>
      </c>
    </row>
    <row r="75" spans="2:8" x14ac:dyDescent="0.45">
      <c r="B75" s="52"/>
      <c r="C75" s="49" t="s">
        <v>37</v>
      </c>
      <c r="D75" s="54" t="s">
        <v>41</v>
      </c>
      <c r="E75" s="78"/>
      <c r="F75" s="52"/>
      <c r="G75" s="49" t="s">
        <v>40</v>
      </c>
      <c r="H75" s="54" t="s">
        <v>56</v>
      </c>
    </row>
    <row r="76" spans="2:8" x14ac:dyDescent="0.45">
      <c r="B76" s="52"/>
      <c r="C76" s="49" t="s">
        <v>51</v>
      </c>
      <c r="D76" s="54" t="s">
        <v>41</v>
      </c>
      <c r="E76" s="78"/>
      <c r="F76" s="52"/>
      <c r="G76" s="49" t="s">
        <v>59</v>
      </c>
      <c r="H76" s="54" t="s">
        <v>56</v>
      </c>
    </row>
    <row r="77" spans="2:8" x14ac:dyDescent="0.45">
      <c r="B77" s="52"/>
      <c r="C77" s="49" t="s">
        <v>52</v>
      </c>
      <c r="D77" s="54" t="s">
        <v>41</v>
      </c>
      <c r="E77" s="78"/>
      <c r="F77" s="52"/>
      <c r="G77" s="49" t="s">
        <v>60</v>
      </c>
      <c r="H77" s="54" t="s">
        <v>56</v>
      </c>
    </row>
    <row r="78" spans="2:8" x14ac:dyDescent="0.45">
      <c r="B78" s="52"/>
      <c r="C78" s="49" t="s">
        <v>53</v>
      </c>
      <c r="D78" s="54" t="s">
        <v>41</v>
      </c>
      <c r="E78" s="78"/>
      <c r="F78" s="52"/>
      <c r="G78" s="49" t="s">
        <v>61</v>
      </c>
      <c r="H78" s="54" t="s">
        <v>42</v>
      </c>
    </row>
    <row r="79" spans="2:8" ht="14.65" thickBot="1" x14ac:dyDescent="0.5">
      <c r="B79" s="52"/>
      <c r="C79" s="49" t="s">
        <v>54</v>
      </c>
      <c r="D79" s="54" t="s">
        <v>41</v>
      </c>
      <c r="E79" s="78"/>
      <c r="F79" s="52"/>
      <c r="G79" s="49" t="s">
        <v>62</v>
      </c>
      <c r="H79" s="54" t="s">
        <v>56</v>
      </c>
    </row>
    <row r="80" spans="2:8" ht="14.65" thickBot="1" x14ac:dyDescent="0.5">
      <c r="B80" s="52"/>
      <c r="C80" s="46" t="s">
        <v>38</v>
      </c>
      <c r="D80" s="2">
        <v>0</v>
      </c>
      <c r="E80" s="80"/>
      <c r="F80" s="52"/>
      <c r="G80" s="46" t="s">
        <v>38</v>
      </c>
      <c r="H80" s="58">
        <v>14000</v>
      </c>
    </row>
    <row r="81" spans="2:8" ht="14.65" thickBot="1" x14ac:dyDescent="0.5">
      <c r="B81" s="52"/>
      <c r="C81" s="53"/>
      <c r="D81" s="54"/>
      <c r="E81" s="78"/>
      <c r="F81" s="52"/>
      <c r="G81" s="53"/>
      <c r="H81" s="54"/>
    </row>
    <row r="82" spans="2:8" ht="14.65" thickBot="1" x14ac:dyDescent="0.5">
      <c r="B82" s="52" t="s">
        <v>55</v>
      </c>
      <c r="C82" s="49" t="s">
        <v>39</v>
      </c>
      <c r="D82" s="47">
        <f>SUM(D80:D81)</f>
        <v>0</v>
      </c>
      <c r="E82" s="80"/>
      <c r="F82" s="52"/>
      <c r="G82" s="53"/>
      <c r="H82" s="48">
        <f>SUM(H80:H81)</f>
        <v>14000</v>
      </c>
    </row>
    <row r="83" spans="2:8" ht="14.65" thickBot="1" x14ac:dyDescent="0.5">
      <c r="B83" s="55"/>
      <c r="C83" s="56"/>
      <c r="D83" s="57"/>
      <c r="E83" s="78"/>
      <c r="F83" s="55"/>
      <c r="G83" s="56"/>
      <c r="H83" s="57"/>
    </row>
    <row r="84" spans="2:8" ht="14.65" thickBot="1" x14ac:dyDescent="0.5"/>
    <row r="85" spans="2:8" x14ac:dyDescent="0.45">
      <c r="B85" s="34" t="s">
        <v>63</v>
      </c>
      <c r="C85" s="35"/>
      <c r="D85" s="36"/>
      <c r="E85" s="78"/>
      <c r="F85" s="90"/>
      <c r="G85" s="35"/>
      <c r="H85" s="36"/>
    </row>
    <row r="86" spans="2:8" x14ac:dyDescent="0.45">
      <c r="B86" s="37"/>
      <c r="C86" s="38"/>
      <c r="D86" s="39"/>
      <c r="E86" s="78"/>
      <c r="F86" s="37"/>
      <c r="G86" s="38"/>
      <c r="H86" s="39"/>
    </row>
    <row r="87" spans="2:8" x14ac:dyDescent="0.45">
      <c r="B87" s="37"/>
      <c r="C87" s="31" t="s">
        <v>1</v>
      </c>
      <c r="D87" s="89"/>
      <c r="E87" s="79"/>
      <c r="F87" s="91"/>
      <c r="G87" s="31" t="s">
        <v>2</v>
      </c>
      <c r="H87" s="39"/>
    </row>
    <row r="88" spans="2:8" x14ac:dyDescent="0.45">
      <c r="B88" s="37"/>
      <c r="C88" s="38"/>
      <c r="D88" s="39"/>
      <c r="E88" s="78"/>
      <c r="F88" s="37"/>
      <c r="G88" s="38"/>
      <c r="H88" s="39"/>
    </row>
    <row r="89" spans="2:8" x14ac:dyDescent="0.45">
      <c r="B89" s="37"/>
      <c r="C89" s="38" t="s">
        <v>67</v>
      </c>
      <c r="D89" s="41">
        <f>D24</f>
        <v>13289</v>
      </c>
      <c r="E89" s="80"/>
      <c r="F89" s="37"/>
      <c r="G89" s="38" t="s">
        <v>67</v>
      </c>
      <c r="H89" s="41">
        <f>H24</f>
        <v>7350</v>
      </c>
    </row>
    <row r="90" spans="2:8" x14ac:dyDescent="0.45">
      <c r="B90" s="37"/>
      <c r="C90" s="38" t="s">
        <v>69</v>
      </c>
      <c r="D90" s="41">
        <f>D39</f>
        <v>2900</v>
      </c>
      <c r="E90" s="80"/>
      <c r="F90" s="37"/>
      <c r="G90" s="38" t="s">
        <v>69</v>
      </c>
      <c r="H90" s="41">
        <f>H39</f>
        <v>0</v>
      </c>
    </row>
    <row r="91" spans="2:8" x14ac:dyDescent="0.45">
      <c r="B91" s="37"/>
      <c r="C91" s="38" t="s">
        <v>70</v>
      </c>
      <c r="D91" s="41">
        <f>D58</f>
        <v>0</v>
      </c>
      <c r="E91" s="80"/>
      <c r="F91" s="37"/>
      <c r="G91" s="38" t="s">
        <v>73</v>
      </c>
      <c r="H91" s="41">
        <f>H58</f>
        <v>11200</v>
      </c>
    </row>
    <row r="92" spans="2:8" x14ac:dyDescent="0.45">
      <c r="B92" s="37"/>
      <c r="C92" s="38" t="s">
        <v>71</v>
      </c>
      <c r="D92" s="41">
        <f>D82</f>
        <v>0</v>
      </c>
      <c r="E92" s="80"/>
      <c r="F92" s="37"/>
      <c r="G92" s="38" t="s">
        <v>71</v>
      </c>
      <c r="H92" s="41">
        <f>H82</f>
        <v>14000</v>
      </c>
    </row>
    <row r="93" spans="2:8" ht="14.65" thickBot="1" x14ac:dyDescent="0.5">
      <c r="B93" s="37"/>
      <c r="C93" s="38"/>
      <c r="D93" s="39"/>
      <c r="E93" s="78"/>
      <c r="F93" s="37"/>
      <c r="G93" s="38"/>
      <c r="H93" s="39"/>
    </row>
    <row r="94" spans="2:8" ht="14.65" thickBot="1" x14ac:dyDescent="0.5">
      <c r="B94" s="37"/>
      <c r="C94" s="38" t="s">
        <v>72</v>
      </c>
      <c r="D94" s="72">
        <f>SUM(D89:D93)</f>
        <v>16189</v>
      </c>
      <c r="E94" s="81"/>
      <c r="F94" s="37"/>
      <c r="G94" s="38" t="s">
        <v>72</v>
      </c>
      <c r="H94" s="72">
        <f>SUM(H89:H93)</f>
        <v>32550</v>
      </c>
    </row>
    <row r="95" spans="2:8" ht="14.65" thickBot="1" x14ac:dyDescent="0.5">
      <c r="B95" s="37"/>
      <c r="C95" s="38" t="s">
        <v>83</v>
      </c>
      <c r="D95" s="77">
        <f>D94*13.5%</f>
        <v>2185.5150000000003</v>
      </c>
      <c r="E95" s="81"/>
      <c r="F95" s="37"/>
      <c r="G95" s="38" t="s">
        <v>83</v>
      </c>
      <c r="H95" s="77">
        <f>H94*13.5%</f>
        <v>4394.25</v>
      </c>
    </row>
    <row r="96" spans="2:8" ht="14.65" thickBot="1" x14ac:dyDescent="0.5">
      <c r="B96" s="37"/>
      <c r="C96" s="38"/>
      <c r="D96" s="77">
        <f>SUM(D94:D95)</f>
        <v>18374.514999999999</v>
      </c>
      <c r="E96" s="81"/>
      <c r="F96" s="37"/>
      <c r="G96" s="38"/>
      <c r="H96" s="77">
        <f>SUM(H94:H95)</f>
        <v>36944.25</v>
      </c>
    </row>
    <row r="97" spans="2:8" ht="14.65" thickBot="1" x14ac:dyDescent="0.5">
      <c r="B97" s="42"/>
      <c r="C97" s="43"/>
      <c r="D97" s="44"/>
      <c r="E97" s="78"/>
      <c r="F97" s="42"/>
      <c r="G97" s="43"/>
      <c r="H97" s="44"/>
    </row>
    <row r="98" spans="2:8" ht="14.65" thickBot="1" x14ac:dyDescent="0.5"/>
    <row r="99" spans="2:8" x14ac:dyDescent="0.45">
      <c r="B99" s="73" t="s">
        <v>74</v>
      </c>
      <c r="C99" s="74"/>
      <c r="D99" s="95"/>
      <c r="E99" s="79"/>
      <c r="F99" s="73"/>
      <c r="G99" s="74"/>
      <c r="H99" s="61"/>
    </row>
    <row r="100" spans="2:8" x14ac:dyDescent="0.45">
      <c r="B100" s="75"/>
      <c r="C100" s="76"/>
      <c r="D100" s="96"/>
      <c r="E100" s="79"/>
      <c r="F100" s="75"/>
      <c r="G100" s="76"/>
      <c r="H100" s="64"/>
    </row>
    <row r="101" spans="2:8" x14ac:dyDescent="0.45">
      <c r="B101" s="75"/>
      <c r="C101" s="76" t="s">
        <v>1</v>
      </c>
      <c r="D101" s="96"/>
      <c r="E101" s="79"/>
      <c r="F101" s="75"/>
      <c r="G101" s="76" t="s">
        <v>2</v>
      </c>
      <c r="H101" s="64"/>
    </row>
    <row r="102" spans="2:8" x14ac:dyDescent="0.45">
      <c r="B102" s="62"/>
      <c r="C102" s="63"/>
      <c r="D102" s="64"/>
      <c r="E102" s="78"/>
      <c r="F102" s="62"/>
      <c r="G102" s="63"/>
      <c r="H102" s="64"/>
    </row>
    <row r="103" spans="2:8" x14ac:dyDescent="0.45">
      <c r="B103" s="62"/>
      <c r="C103" s="63" t="s">
        <v>84</v>
      </c>
      <c r="D103" s="64"/>
      <c r="E103" s="78"/>
      <c r="F103" s="62"/>
      <c r="G103" s="63" t="s">
        <v>75</v>
      </c>
      <c r="H103" s="64"/>
    </row>
    <row r="104" spans="2:8" x14ac:dyDescent="0.45">
      <c r="B104" s="62"/>
      <c r="C104" s="63" t="s">
        <v>76</v>
      </c>
      <c r="D104" s="64"/>
      <c r="E104" s="78"/>
      <c r="F104" s="62"/>
      <c r="G104" s="63" t="s">
        <v>77</v>
      </c>
      <c r="H104" s="64"/>
    </row>
    <row r="105" spans="2:8" x14ac:dyDescent="0.45">
      <c r="B105" s="62"/>
      <c r="C105" s="63" t="s">
        <v>78</v>
      </c>
      <c r="D105" s="64"/>
      <c r="E105" s="78"/>
      <c r="F105" s="62"/>
      <c r="G105" s="63"/>
      <c r="H105" s="64"/>
    </row>
    <row r="106" spans="2:8" x14ac:dyDescent="0.45">
      <c r="B106" s="62"/>
      <c r="C106" s="63" t="s">
        <v>79</v>
      </c>
      <c r="D106" s="64"/>
      <c r="E106" s="78"/>
      <c r="F106" s="62"/>
      <c r="G106" s="63"/>
      <c r="H106" s="64"/>
    </row>
    <row r="107" spans="2:8" x14ac:dyDescent="0.45">
      <c r="B107" s="62"/>
      <c r="C107" s="63" t="s">
        <v>82</v>
      </c>
      <c r="D107" s="64"/>
      <c r="E107" s="78"/>
      <c r="F107" s="62"/>
      <c r="G107" s="63"/>
      <c r="H107" s="64"/>
    </row>
    <row r="108" spans="2:8" x14ac:dyDescent="0.45">
      <c r="B108" s="62"/>
      <c r="C108" s="63" t="s">
        <v>80</v>
      </c>
      <c r="D108" s="64"/>
      <c r="E108" s="78"/>
      <c r="F108" s="62"/>
      <c r="G108" s="63" t="s">
        <v>86</v>
      </c>
      <c r="H108" s="64"/>
    </row>
    <row r="109" spans="2:8" x14ac:dyDescent="0.45">
      <c r="B109" s="62"/>
      <c r="C109" s="63"/>
      <c r="D109" s="64"/>
      <c r="E109" s="78"/>
      <c r="F109" s="62"/>
      <c r="G109" s="63" t="s">
        <v>81</v>
      </c>
      <c r="H109" s="64"/>
    </row>
    <row r="110" spans="2:8" ht="14.65" thickBot="1" x14ac:dyDescent="0.5">
      <c r="B110" s="65"/>
      <c r="C110" s="66"/>
      <c r="D110" s="67"/>
      <c r="E110" s="78"/>
      <c r="F110" s="65"/>
      <c r="G110" s="66"/>
      <c r="H110" s="67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Quinn</dc:creator>
  <cp:lastModifiedBy>John Quinn</cp:lastModifiedBy>
  <dcterms:created xsi:type="dcterms:W3CDTF">2021-06-15T09:20:39Z</dcterms:created>
  <dcterms:modified xsi:type="dcterms:W3CDTF">2021-07-08T12:57:37Z</dcterms:modified>
</cp:coreProperties>
</file>